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Daybreak - Parrish, FL\"/>
    </mc:Choice>
  </mc:AlternateContent>
  <xr:revisionPtr revIDLastSave="0" documentId="8_{D387A0A7-4899-4A76-83D4-3D1FAC33E9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5" i="1" l="1"/>
  <c r="R17" i="1"/>
  <c r="P15" i="1" s="1"/>
  <c r="D13" i="1" l="1"/>
  <c r="C13" i="1"/>
  <c r="D12" i="1"/>
  <c r="C12" i="1"/>
  <c r="C14" i="1" l="1"/>
  <c r="T13" i="1" s="1"/>
  <c r="D14" i="1"/>
  <c r="U15" i="1" s="1"/>
  <c r="R15" i="1" s="1"/>
  <c r="J6" i="1"/>
  <c r="I6" i="1"/>
  <c r="U13" i="1" l="1"/>
  <c r="R13" i="1" s="1"/>
  <c r="P11" i="1" s="1"/>
  <c r="P13" i="1"/>
  <c r="E6" i="1"/>
  <c r="E8" i="1" l="1"/>
  <c r="F8" i="1"/>
</calcChain>
</file>

<file path=xl/sharedStrings.xml><?xml version="1.0" encoding="utf-8"?>
<sst xmlns="http://schemas.openxmlformats.org/spreadsheetml/2006/main" count="64" uniqueCount="38">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</sst>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55" zoomScaleSheetLayoutView="80" workbookViewId="0">
      <selection activeCell="H16" sqref="H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21" ht="9.75" customHeight="1" thickBot="1" x14ac:dyDescent="0.35">
      <c r="A3" s="78"/>
    </row>
    <row r="4" spans="1:21" ht="20.100000000000001" customHeight="1" thickBot="1" x14ac:dyDescent="0.3">
      <c r="A4" s="6"/>
      <c r="B4" s="8" t="s">
        <v>5</v>
      </c>
      <c r="C4" s="162" t="s">
        <v>0</v>
      </c>
      <c r="D4" s="163"/>
      <c r="E4" s="151" t="s">
        <v>1</v>
      </c>
      <c r="F4" s="149"/>
      <c r="G4" s="168" t="s">
        <v>2</v>
      </c>
      <c r="H4" s="169"/>
      <c r="I4" s="160" t="s">
        <v>26</v>
      </c>
      <c r="J4" s="161"/>
      <c r="K4" s="166" t="s">
        <v>3</v>
      </c>
      <c r="L4" s="167"/>
      <c r="M4" s="164" t="s">
        <v>4</v>
      </c>
      <c r="N4" s="165"/>
      <c r="O4" s="164" t="s">
        <v>37</v>
      </c>
      <c r="P4" s="165"/>
      <c r="Q4" s="7"/>
      <c r="R4" s="5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5"/>
    </row>
    <row r="6" spans="1:21" ht="20.100000000000001" customHeight="1" x14ac:dyDescent="0.25">
      <c r="A6" s="65" t="s">
        <v>25</v>
      </c>
      <c r="B6" s="63"/>
      <c r="C6" s="23">
        <v>6000</v>
      </c>
      <c r="D6" s="24">
        <v>5748</v>
      </c>
      <c r="E6" s="23">
        <f t="shared" ref="E6:F6" si="0">C6-G6</f>
        <v>5200</v>
      </c>
      <c r="F6" s="24">
        <f>D6-H6</f>
        <v>4917</v>
      </c>
      <c r="G6" s="25">
        <v>800</v>
      </c>
      <c r="H6" s="26">
        <v>831</v>
      </c>
      <c r="I6" s="27">
        <f>G6/C6</f>
        <v>0.13333333333333333</v>
      </c>
      <c r="J6" s="28">
        <f>H6/D6</f>
        <v>0.14457202505219208</v>
      </c>
      <c r="K6" s="29"/>
      <c r="L6" s="30"/>
      <c r="M6" s="31"/>
      <c r="N6" s="32"/>
      <c r="O6" s="33"/>
      <c r="P6" s="34"/>
      <c r="Q6" s="61"/>
      <c r="R6" s="59"/>
    </row>
    <row r="7" spans="1:21" ht="20.100000000000001" customHeight="1" thickBot="1" x14ac:dyDescent="0.3">
      <c r="A7" s="66" t="s">
        <v>10</v>
      </c>
      <c r="B7" s="64"/>
      <c r="C7" s="42"/>
      <c r="D7" s="40"/>
      <c r="E7" s="39"/>
      <c r="F7" s="40"/>
      <c r="G7" s="35"/>
      <c r="H7" s="36"/>
      <c r="I7" s="41"/>
      <c r="J7" s="36"/>
      <c r="K7" s="35"/>
      <c r="L7" s="36"/>
      <c r="M7" s="37"/>
      <c r="N7" s="38"/>
      <c r="O7" s="43">
        <v>450</v>
      </c>
      <c r="P7" s="44">
        <v>443</v>
      </c>
      <c r="Q7" s="54"/>
      <c r="R7" s="59"/>
    </row>
    <row r="8" spans="1:21" ht="20.100000000000001" customHeight="1" thickBot="1" x14ac:dyDescent="0.3">
      <c r="A8" s="170" t="s">
        <v>27</v>
      </c>
      <c r="B8" s="171"/>
      <c r="C8" s="67">
        <f>SUM(C6:C7)</f>
        <v>6000</v>
      </c>
      <c r="D8" s="68">
        <f>SUM(D6:D7)</f>
        <v>5748</v>
      </c>
      <c r="E8" s="67">
        <f>SUM(E6:E7)</f>
        <v>5200</v>
      </c>
      <c r="F8" s="68">
        <f>SUM(F6:F7)</f>
        <v>4917</v>
      </c>
      <c r="G8" s="69">
        <f>SUM(G6:G7)</f>
        <v>800</v>
      </c>
      <c r="H8" s="70">
        <f>SUM(H6:H7)</f>
        <v>831</v>
      </c>
      <c r="I8" s="71"/>
      <c r="J8" s="72"/>
      <c r="K8" s="69">
        <f>SUM(K6:K7)</f>
        <v>0</v>
      </c>
      <c r="L8" s="70">
        <f>SUM(L6:L7)</f>
        <v>0</v>
      </c>
      <c r="M8" s="94">
        <f>SUM(M6:M7)</f>
        <v>0</v>
      </c>
      <c r="N8" s="73">
        <f>SUM(N6:N7)</f>
        <v>0</v>
      </c>
      <c r="O8" s="74">
        <f>SUM(O6:O7)</f>
        <v>450</v>
      </c>
      <c r="P8" s="75">
        <f>SUM(P6:P7)</f>
        <v>443</v>
      </c>
      <c r="Q8" s="54"/>
      <c r="R8" s="59"/>
    </row>
    <row r="9" spans="1:21" ht="20.100000000000001" customHeight="1" thickBot="1" x14ac:dyDescent="0.3">
      <c r="A9" s="56"/>
      <c r="B9" s="46"/>
      <c r="C9" s="46"/>
      <c r="D9" s="46"/>
      <c r="E9" s="46"/>
      <c r="F9" s="57"/>
      <c r="G9" s="57"/>
      <c r="H9" s="62"/>
      <c r="I9" s="62"/>
      <c r="J9" s="57"/>
      <c r="K9" s="57"/>
      <c r="L9" s="58"/>
      <c r="M9" s="58"/>
      <c r="N9" s="58"/>
      <c r="O9" s="58"/>
      <c r="P9" s="45"/>
      <c r="Q9" s="54"/>
      <c r="R9" s="59"/>
    </row>
    <row r="10" spans="1:21" ht="20.100000000000001" customHeight="1" thickBot="1" x14ac:dyDescent="0.3">
      <c r="A10" s="89" t="s">
        <v>28</v>
      </c>
      <c r="B10" s="76"/>
      <c r="C10" s="76"/>
      <c r="D10" s="76"/>
      <c r="F10" s="138" t="s">
        <v>11</v>
      </c>
      <c r="G10" s="139"/>
      <c r="H10" s="112" t="s">
        <v>31</v>
      </c>
      <c r="I10" s="113"/>
      <c r="J10" s="114"/>
      <c r="L10" s="88" t="s">
        <v>33</v>
      </c>
      <c r="M10" s="77"/>
      <c r="N10" s="77"/>
      <c r="O10" s="77"/>
      <c r="P10" s="77"/>
      <c r="Q10" s="54"/>
      <c r="R10" s="59"/>
    </row>
    <row r="11" spans="1:21" ht="20.100000000000001" customHeight="1" thickBot="1" x14ac:dyDescent="0.3">
      <c r="A11" s="130" t="s">
        <v>27</v>
      </c>
      <c r="B11" s="131"/>
      <c r="C11" s="79" t="s">
        <v>7</v>
      </c>
      <c r="D11" s="80" t="s">
        <v>8</v>
      </c>
      <c r="F11" s="140"/>
      <c r="G11" s="141"/>
      <c r="H11" s="115"/>
      <c r="I11" s="116"/>
      <c r="J11" s="117"/>
      <c r="L11" s="109" t="s">
        <v>36</v>
      </c>
      <c r="M11" s="109"/>
      <c r="N11" s="109"/>
      <c r="O11" s="109"/>
      <c r="P11" s="91">
        <f>IF(R13=TRUE, 1, 0)</f>
        <v>1</v>
      </c>
      <c r="Q11" s="45"/>
      <c r="R11" s="59"/>
    </row>
    <row r="12" spans="1:21" ht="20.100000000000001" customHeight="1" x14ac:dyDescent="0.25">
      <c r="A12" s="132" t="s">
        <v>30</v>
      </c>
      <c r="B12" s="133"/>
      <c r="C12" s="81">
        <f>G8+K8</f>
        <v>800</v>
      </c>
      <c r="D12" s="82">
        <f>H8+L8</f>
        <v>831</v>
      </c>
      <c r="F12" s="179" t="s">
        <v>12</v>
      </c>
      <c r="G12" s="180"/>
      <c r="H12" s="121">
        <v>3.3999999999999998E-3</v>
      </c>
      <c r="I12" s="122"/>
      <c r="J12" s="123"/>
      <c r="L12" s="110"/>
      <c r="M12" s="110"/>
      <c r="N12" s="110"/>
      <c r="O12" s="110"/>
      <c r="P12" s="93"/>
      <c r="Q12" s="59"/>
    </row>
    <row r="13" spans="1:21" ht="20.100000000000001" customHeight="1" thickBot="1" x14ac:dyDescent="0.3">
      <c r="A13" s="134" t="s">
        <v>29</v>
      </c>
      <c r="B13" s="135"/>
      <c r="C13" s="85">
        <f>M8+O8</f>
        <v>450</v>
      </c>
      <c r="D13" s="86">
        <f>N8+P8</f>
        <v>443</v>
      </c>
      <c r="F13" s="181" t="s">
        <v>13</v>
      </c>
      <c r="G13" s="182"/>
      <c r="H13" s="124"/>
      <c r="I13" s="125"/>
      <c r="J13" s="126"/>
      <c r="L13" s="111" t="s">
        <v>34</v>
      </c>
      <c r="M13" s="111"/>
      <c r="N13" s="111"/>
      <c r="O13" s="111"/>
      <c r="P13" s="92">
        <f>IF(R15=TRUE, 1, 0)</f>
        <v>1</v>
      </c>
      <c r="R13" s="1" t="b">
        <f>T13=U13</f>
        <v>1</v>
      </c>
      <c r="T13" s="1" t="b">
        <f>C14&lt;0</f>
        <v>0</v>
      </c>
      <c r="U13" s="1" t="b">
        <f>D14&lt;0</f>
        <v>0</v>
      </c>
    </row>
    <row r="14" spans="1:21" ht="18.75" customHeight="1" thickBot="1" x14ac:dyDescent="0.35">
      <c r="A14" s="136" t="s">
        <v>17</v>
      </c>
      <c r="B14" s="137"/>
      <c r="C14" s="83">
        <f>C12-C13</f>
        <v>350</v>
      </c>
      <c r="D14" s="84">
        <f>D12-D13</f>
        <v>388</v>
      </c>
      <c r="F14" s="142" t="s">
        <v>14</v>
      </c>
      <c r="G14" s="143"/>
      <c r="H14" s="127">
        <v>5.7000000000000002E-3</v>
      </c>
      <c r="I14" s="128"/>
      <c r="J14" s="129"/>
      <c r="L14" s="110"/>
      <c r="M14" s="110"/>
      <c r="N14" s="110"/>
      <c r="O14" s="110"/>
      <c r="P14" s="93"/>
    </row>
    <row r="15" spans="1:21" ht="18.75" customHeight="1" thickBot="1" x14ac:dyDescent="0.3">
      <c r="F15" s="195" t="s">
        <v>15</v>
      </c>
      <c r="G15" s="196"/>
      <c r="H15" s="118">
        <f>AVERAGE(H12:J14)</f>
        <v>4.5500000000000002E-3</v>
      </c>
      <c r="I15" s="119"/>
      <c r="J15" s="120"/>
      <c r="L15" s="107" t="s">
        <v>35</v>
      </c>
      <c r="M15" s="107"/>
      <c r="N15" s="107"/>
      <c r="O15" s="107"/>
      <c r="P15" s="87">
        <f>IF(R17=TRUE, 1, 0)</f>
        <v>1</v>
      </c>
      <c r="R15" s="1" t="b">
        <f>T15=U15</f>
        <v>1</v>
      </c>
      <c r="T15" s="1" t="b">
        <f>H15&lt;0</f>
        <v>0</v>
      </c>
      <c r="U15" s="1" t="b">
        <f>D14&lt;0</f>
        <v>0</v>
      </c>
    </row>
    <row r="16" spans="1:21" ht="18.7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107"/>
      <c r="M16" s="107"/>
      <c r="N16" s="107"/>
      <c r="O16" s="107"/>
      <c r="P16" s="90"/>
    </row>
    <row r="17" spans="1:18" ht="18.7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8"/>
      <c r="M17" s="48"/>
      <c r="N17" s="49"/>
      <c r="O17" s="49"/>
      <c r="P17" s="7"/>
      <c r="R17" s="1" t="b">
        <f>AND(H15&gt;=-0.02, H15&lt;=0.02)</f>
        <v>1</v>
      </c>
    </row>
    <row r="18" spans="1:18" ht="16.5" customHeight="1" thickBot="1" x14ac:dyDescent="0.3">
      <c r="A18" s="3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8" ht="13.65" customHeight="1" x14ac:dyDescent="0.25">
      <c r="A19" s="183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5"/>
    </row>
    <row r="20" spans="1:18" ht="13.65" customHeight="1" x14ac:dyDescent="0.25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8"/>
      <c r="Q20" s="7"/>
    </row>
    <row r="21" spans="1:18" ht="13.5" customHeight="1" thickBot="1" x14ac:dyDescent="0.3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1"/>
    </row>
    <row r="22" spans="1:18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Q22" s="60"/>
    </row>
    <row r="23" spans="1:18" ht="20.100000000000001" customHeight="1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Q23" s="60"/>
    </row>
    <row r="24" spans="1:18" ht="20.100000000000001" customHeight="1" thickBot="1" x14ac:dyDescent="0.3">
      <c r="A24" s="192" t="s">
        <v>18</v>
      </c>
      <c r="B24" s="193"/>
      <c r="C24" s="193"/>
      <c r="D24" s="193"/>
      <c r="E24" s="193"/>
      <c r="F24" s="194"/>
      <c r="G24" s="46"/>
      <c r="H24" s="46"/>
      <c r="I24" s="46"/>
      <c r="J24" s="46"/>
      <c r="K24" s="46"/>
      <c r="L24" s="46"/>
      <c r="M24" s="46"/>
      <c r="N24" s="46"/>
      <c r="O24" s="46"/>
      <c r="P24" s="45"/>
    </row>
    <row r="25" spans="1:18" ht="20.100000000000001" customHeight="1" thickBot="1" x14ac:dyDescent="0.3">
      <c r="A25" s="5" t="s">
        <v>6</v>
      </c>
      <c r="B25" s="147" t="s">
        <v>23</v>
      </c>
      <c r="C25" s="148"/>
      <c r="D25" s="149" t="s">
        <v>22</v>
      </c>
      <c r="E25" s="150"/>
      <c r="F25" s="150"/>
      <c r="G25" s="151"/>
      <c r="H25" s="149" t="s">
        <v>19</v>
      </c>
      <c r="I25" s="151"/>
      <c r="J25" s="150" t="s">
        <v>20</v>
      </c>
      <c r="K25" s="150"/>
      <c r="L25" s="178" t="s">
        <v>3</v>
      </c>
      <c r="M25" s="178"/>
      <c r="N25" s="174" t="s">
        <v>4</v>
      </c>
      <c r="O25" s="175"/>
      <c r="P25" s="51" t="s">
        <v>21</v>
      </c>
    </row>
    <row r="26" spans="1:18" ht="13.8" thickBot="1" x14ac:dyDescent="0.3">
      <c r="A26" s="52" t="s">
        <v>24</v>
      </c>
      <c r="B26" s="145"/>
      <c r="C26" s="146"/>
      <c r="D26" s="152"/>
      <c r="E26" s="153"/>
      <c r="F26" s="153"/>
      <c r="G26" s="154"/>
      <c r="H26" s="152"/>
      <c r="I26" s="154"/>
      <c r="J26" s="158"/>
      <c r="K26" s="159"/>
      <c r="L26" s="156"/>
      <c r="M26" s="157"/>
      <c r="N26" s="176"/>
      <c r="O26" s="177"/>
      <c r="P26" s="50">
        <f t="shared" ref="P26:P34" si="1">L26-N26</f>
        <v>0</v>
      </c>
    </row>
    <row r="27" spans="1:18" ht="20.100000000000001" customHeight="1" thickBot="1" x14ac:dyDescent="0.3">
      <c r="A27" s="53" t="s">
        <v>24</v>
      </c>
      <c r="B27" s="144"/>
      <c r="C27" s="144"/>
      <c r="D27" s="99"/>
      <c r="E27" s="100"/>
      <c r="F27" s="100"/>
      <c r="G27" s="101"/>
      <c r="H27" s="99"/>
      <c r="I27" s="101"/>
      <c r="J27" s="172"/>
      <c r="K27" s="173"/>
      <c r="L27" s="156"/>
      <c r="M27" s="157"/>
      <c r="N27" s="176"/>
      <c r="O27" s="177"/>
      <c r="P27" s="50">
        <f t="shared" si="1"/>
        <v>0</v>
      </c>
      <c r="Q27" s="47"/>
    </row>
    <row r="28" spans="1:18" ht="19.2" customHeight="1" thickBot="1" x14ac:dyDescent="0.3">
      <c r="A28" s="53" t="s">
        <v>24</v>
      </c>
      <c r="B28" s="97"/>
      <c r="C28" s="98"/>
      <c r="D28" s="99"/>
      <c r="E28" s="100"/>
      <c r="F28" s="100"/>
      <c r="G28" s="101"/>
      <c r="H28" s="99"/>
      <c r="I28" s="101"/>
      <c r="J28" s="99"/>
      <c r="K28" s="155"/>
      <c r="L28" s="102"/>
      <c r="M28" s="103"/>
      <c r="N28" s="95"/>
      <c r="O28" s="96"/>
      <c r="P28" s="50">
        <f t="shared" si="1"/>
        <v>0</v>
      </c>
    </row>
    <row r="29" spans="1:18" ht="18.75" customHeight="1" thickBot="1" x14ac:dyDescent="0.3">
      <c r="A29" s="52" t="s">
        <v>24</v>
      </c>
      <c r="B29" s="104"/>
      <c r="C29" s="105"/>
      <c r="D29" s="97"/>
      <c r="E29" s="106"/>
      <c r="F29" s="106"/>
      <c r="G29" s="98"/>
      <c r="H29" s="97"/>
      <c r="I29" s="98"/>
      <c r="J29" s="97"/>
      <c r="K29" s="98"/>
      <c r="L29" s="102"/>
      <c r="M29" s="103"/>
      <c r="N29" s="95"/>
      <c r="O29" s="96"/>
      <c r="P29" s="50">
        <f t="shared" si="1"/>
        <v>0</v>
      </c>
    </row>
    <row r="30" spans="1:18" ht="18.75" customHeight="1" thickBot="1" x14ac:dyDescent="0.3">
      <c r="A30" s="53" t="s">
        <v>24</v>
      </c>
      <c r="B30" s="97"/>
      <c r="C30" s="98"/>
      <c r="D30" s="99"/>
      <c r="E30" s="100"/>
      <c r="F30" s="100"/>
      <c r="G30" s="101"/>
      <c r="H30" s="99"/>
      <c r="I30" s="101"/>
      <c r="J30" s="99"/>
      <c r="K30" s="101"/>
      <c r="L30" s="102"/>
      <c r="M30" s="103"/>
      <c r="N30" s="95"/>
      <c r="O30" s="96"/>
      <c r="P30" s="50">
        <f t="shared" si="1"/>
        <v>0</v>
      </c>
    </row>
    <row r="31" spans="1:18" ht="19.2" customHeight="1" thickBot="1" x14ac:dyDescent="0.3">
      <c r="A31" s="53" t="s">
        <v>24</v>
      </c>
      <c r="B31" s="97"/>
      <c r="C31" s="98"/>
      <c r="D31" s="99"/>
      <c r="E31" s="100"/>
      <c r="F31" s="100"/>
      <c r="G31" s="101"/>
      <c r="H31" s="99"/>
      <c r="I31" s="101"/>
      <c r="J31" s="99"/>
      <c r="K31" s="101"/>
      <c r="L31" s="102"/>
      <c r="M31" s="103"/>
      <c r="N31" s="95"/>
      <c r="O31" s="96"/>
      <c r="P31" s="50">
        <f t="shared" si="1"/>
        <v>0</v>
      </c>
    </row>
    <row r="32" spans="1:18" ht="19.5" customHeight="1" thickBot="1" x14ac:dyDescent="0.3">
      <c r="A32" s="52" t="s">
        <v>24</v>
      </c>
      <c r="B32" s="104"/>
      <c r="C32" s="105"/>
      <c r="D32" s="97"/>
      <c r="E32" s="106"/>
      <c r="F32" s="106"/>
      <c r="G32" s="98"/>
      <c r="H32" s="97"/>
      <c r="I32" s="98"/>
      <c r="J32" s="97"/>
      <c r="K32" s="98"/>
      <c r="L32" s="102"/>
      <c r="M32" s="103"/>
      <c r="N32" s="95"/>
      <c r="O32" s="96"/>
      <c r="P32" s="50">
        <f t="shared" si="1"/>
        <v>0</v>
      </c>
    </row>
    <row r="33" spans="1:16" ht="19.5" customHeight="1" thickBot="1" x14ac:dyDescent="0.3">
      <c r="A33" s="53" t="s">
        <v>24</v>
      </c>
      <c r="B33" s="97"/>
      <c r="C33" s="98"/>
      <c r="D33" s="99"/>
      <c r="E33" s="100"/>
      <c r="F33" s="100"/>
      <c r="G33" s="101"/>
      <c r="H33" s="99"/>
      <c r="I33" s="101"/>
      <c r="J33" s="99"/>
      <c r="K33" s="101"/>
      <c r="L33" s="102"/>
      <c r="M33" s="103"/>
      <c r="N33" s="95"/>
      <c r="O33" s="96"/>
      <c r="P33" s="50">
        <f t="shared" si="1"/>
        <v>0</v>
      </c>
    </row>
    <row r="34" spans="1:16" ht="19.5" customHeight="1" x14ac:dyDescent="0.25">
      <c r="A34" s="53" t="s">
        <v>24</v>
      </c>
      <c r="B34" s="97"/>
      <c r="C34" s="98"/>
      <c r="D34" s="99"/>
      <c r="E34" s="100"/>
      <c r="F34" s="100"/>
      <c r="G34" s="101"/>
      <c r="H34" s="99"/>
      <c r="I34" s="101"/>
      <c r="J34" s="99"/>
      <c r="K34" s="101"/>
      <c r="L34" s="102"/>
      <c r="M34" s="103"/>
      <c r="N34" s="95"/>
      <c r="O34" s="96"/>
      <c r="P34" s="50">
        <f t="shared" si="1"/>
        <v>0</v>
      </c>
    </row>
    <row r="35" spans="1:16" ht="19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ht="19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18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8"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  <mergeCell ref="I4:J4"/>
    <mergeCell ref="C4:D4"/>
    <mergeCell ref="O4:P4"/>
    <mergeCell ref="K4:L4"/>
    <mergeCell ref="G4:H4"/>
    <mergeCell ref="E4:F4"/>
    <mergeCell ref="M4:N4"/>
    <mergeCell ref="H28:I28"/>
    <mergeCell ref="J28:K28"/>
    <mergeCell ref="L26:M26"/>
    <mergeCell ref="H26:I26"/>
    <mergeCell ref="J26:K26"/>
    <mergeCell ref="L28:M28"/>
    <mergeCell ref="D28:G28"/>
    <mergeCell ref="B27:C27"/>
    <mergeCell ref="B26:C26"/>
    <mergeCell ref="B25:C25"/>
    <mergeCell ref="B28:C28"/>
    <mergeCell ref="D25:G25"/>
    <mergeCell ref="D26:G26"/>
    <mergeCell ref="D27:G27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</mergeCells>
  <phoneticPr fontId="5" type="noConversion"/>
  <conditionalFormatting sqref="P10">
    <cfRule type="expression" priority="11">
      <formula>$R$13:$R$17=TRUE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D247F-F1E1-4CC1-8F52-E5E9A5CF2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cp:lastPrinted>2017-11-15T17:23:59Z</cp:lastPrinted>
  <dcterms:created xsi:type="dcterms:W3CDTF">2015-11-16T19:09:52Z</dcterms:created>
  <dcterms:modified xsi:type="dcterms:W3CDTF">2025-01-29T21:35:42Z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